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locatablehouseco.sharepoint.com/sites/sharepoint.trhco/Templates/SALES/BUDGETS/"/>
    </mc:Choice>
  </mc:AlternateContent>
  <xr:revisionPtr revIDLastSave="65" documentId="8_{B0F44546-EB5D-423C-9074-2DBF24C0E3BE}" xr6:coauthVersionLast="47" xr6:coauthVersionMax="47" xr10:uidLastSave="{3F8B581A-86FD-46D8-AAE1-4336B0A43506}"/>
  <bookViews>
    <workbookView xWindow="480" yWindow="108" windowWidth="21372" windowHeight="12504" tabRatio="630" xr2:uid="{E36A1E21-715B-4E68-8702-332E54360D86}"/>
  </bookViews>
  <sheets>
    <sheet name="Budget Checklist" sheetId="3" r:id="rId1"/>
    <sheet name="PROJECT TIMELINE PLANNER" sheetId="2" state="hidden" r:id="rId2"/>
  </sheets>
  <definedNames>
    <definedName name="_xlnm.Print_Area" localSheetId="0">'Budget Checklist'!$A$1:$H$120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3" l="1"/>
  <c r="G115" i="3"/>
  <c r="G112" i="3"/>
  <c r="G111" i="3"/>
  <c r="G110" i="3"/>
  <c r="G109" i="3"/>
  <c r="G108" i="3"/>
  <c r="G107" i="3"/>
  <c r="G106" i="3"/>
  <c r="G100" i="3"/>
  <c r="G74" i="3"/>
  <c r="G69" i="3"/>
  <c r="G46" i="3"/>
  <c r="G105" i="3" s="1"/>
  <c r="G38" i="3"/>
  <c r="G104" i="3" s="1"/>
  <c r="G24" i="3"/>
  <c r="G103" i="3" s="1"/>
  <c r="G118" i="3" l="1"/>
  <c r="I12" i="2" l="1"/>
  <c r="I22" i="2"/>
  <c r="J22" i="2" s="1"/>
  <c r="H23" i="2"/>
  <c r="H24" i="2" s="1"/>
  <c r="H25" i="2" s="1"/>
  <c r="H21" i="2"/>
  <c r="H18" i="2"/>
  <c r="I18" i="2" s="1"/>
  <c r="H16" i="2"/>
  <c r="I16" i="2" s="1"/>
  <c r="H14" i="2"/>
</calcChain>
</file>

<file path=xl/sharedStrings.xml><?xml version="1.0" encoding="utf-8"?>
<sst xmlns="http://schemas.openxmlformats.org/spreadsheetml/2006/main" count="207" uniqueCount="168">
  <si>
    <t>Pre House Relocation Costs</t>
  </si>
  <si>
    <t>Land Price</t>
  </si>
  <si>
    <t>House Price</t>
  </si>
  <si>
    <t>House Removal/Transportation cost (incl. standard piles)</t>
  </si>
  <si>
    <t>Foundations (if driven piles required)</t>
  </si>
  <si>
    <t>Tying down of house to foundations</t>
  </si>
  <si>
    <t>Crane costs</t>
  </si>
  <si>
    <t xml:space="preserve">Traffic management </t>
  </si>
  <si>
    <t>Health &amp; Safety - Temporary site fencing, signage</t>
  </si>
  <si>
    <t>Insurance - Transit</t>
  </si>
  <si>
    <t>Insurance - Contract Works 6mnths</t>
  </si>
  <si>
    <t>Reports if Required</t>
  </si>
  <si>
    <t>TRHCo Site Audit Report</t>
  </si>
  <si>
    <t>Liquefaction report (if required)</t>
  </si>
  <si>
    <t>HAIL report (possible for farm, orchard, cattle yards, check LIM)</t>
  </si>
  <si>
    <t>Flood report - (check GEO map)</t>
  </si>
  <si>
    <t>Engineers inspection fees</t>
  </si>
  <si>
    <t xml:space="preserve">Property Valuation Report </t>
  </si>
  <si>
    <t>Asbestos Survey</t>
  </si>
  <si>
    <t>Connection to sewer (waste water) or septic tank, effluent field</t>
  </si>
  <si>
    <t>Stormwater (soak holes) or specific design (rentention tank)</t>
  </si>
  <si>
    <t>Water supply - Mains or tank</t>
  </si>
  <si>
    <t>Power (Mains supply/solar/telecom/fibre optic)</t>
  </si>
  <si>
    <t>Gas</t>
  </si>
  <si>
    <t>Building Inspection Report (if required)</t>
  </si>
  <si>
    <t>Pegging building platform and finished floor level (FFL)</t>
  </si>
  <si>
    <t xml:space="preserve">Temporary stormwater management </t>
  </si>
  <si>
    <t>Earthworks contractor</t>
  </si>
  <si>
    <t>Demolition contractor</t>
  </si>
  <si>
    <t>Asbestos Removal</t>
  </si>
  <si>
    <t>Trees, other vegetation, fences, gates</t>
  </si>
  <si>
    <t>Council trees on road verge (Council consent required)</t>
  </si>
  <si>
    <t>Old garages, old concrete on building platform</t>
  </si>
  <si>
    <t>Power poles, street lights, power lines</t>
  </si>
  <si>
    <t>House Renovation Costs</t>
  </si>
  <si>
    <t>Roof replacement</t>
  </si>
  <si>
    <t xml:space="preserve">Reclad (brick, board and battern, weatherboard, linear, palliside) </t>
  </si>
  <si>
    <t>Internal / external bracing upgrade (wind zone)</t>
  </si>
  <si>
    <t>Builder</t>
  </si>
  <si>
    <t>Baseboards to house</t>
  </si>
  <si>
    <t>Electrical rewiring</t>
  </si>
  <si>
    <t>Plumbing</t>
  </si>
  <si>
    <t>Plastering</t>
  </si>
  <si>
    <t>Painting (interior/exterior)</t>
  </si>
  <si>
    <t>Floor coverings</t>
  </si>
  <si>
    <t>Kitchen</t>
  </si>
  <si>
    <t>Bathroom</t>
  </si>
  <si>
    <t>Appliances</t>
  </si>
  <si>
    <t>Joinery</t>
  </si>
  <si>
    <t>Insulation</t>
  </si>
  <si>
    <t xml:space="preserve">Heating (Heat Pumps reconnection, regassing) </t>
  </si>
  <si>
    <t>Decking / Steps (under 1m $500-$600m2)(&gt;1m $600 - $1000)</t>
  </si>
  <si>
    <t>Driveway</t>
  </si>
  <si>
    <t>Landscaping / paths / clothesline</t>
  </si>
  <si>
    <t xml:space="preserve">Legal costs </t>
  </si>
  <si>
    <t>Contingency (15% of total construction costs)</t>
  </si>
  <si>
    <t>GST (15%)</t>
  </si>
  <si>
    <t>Timeline Planner</t>
  </si>
  <si>
    <t>Key Dates</t>
  </si>
  <si>
    <t>No. of days</t>
  </si>
  <si>
    <t>S&amp;P Agreement - date signed</t>
  </si>
  <si>
    <t>House Purchase Price</t>
  </si>
  <si>
    <t>Deposit due</t>
  </si>
  <si>
    <t>Budget to be complete with quotes</t>
  </si>
  <si>
    <t>from signing agreement to have quotes</t>
  </si>
  <si>
    <t>Geotech complete</t>
  </si>
  <si>
    <t>Finance Approval due</t>
  </si>
  <si>
    <t>Progress Payment due (unconditional date)</t>
  </si>
  <si>
    <t xml:space="preserve">Building Consent Plans started </t>
  </si>
  <si>
    <t>to complete plans and submit to council</t>
  </si>
  <si>
    <t>Building Consent due in at council to meet removal date</t>
  </si>
  <si>
    <t>Council Approval due</t>
  </si>
  <si>
    <t>for council to assess and approve</t>
  </si>
  <si>
    <t>Pre-Transit Fee (due two weeks prior to delivery date)</t>
  </si>
  <si>
    <t>Destination site prep to be complete by?</t>
  </si>
  <si>
    <t>Surveyor to peg site</t>
  </si>
  <si>
    <t>Scheduled House Removal Date</t>
  </si>
  <si>
    <t>House Mover finished onsite (approx)</t>
  </si>
  <si>
    <t>Services to be connected and house finished for Code of Compliance</t>
  </si>
  <si>
    <t>Code of Compliance Certificate issued</t>
  </si>
  <si>
    <t xml:space="preserve">Fencing </t>
  </si>
  <si>
    <t>EXPENSES</t>
  </si>
  <si>
    <t>Cost Items</t>
  </si>
  <si>
    <t>All initial costs on the house and land purchase</t>
  </si>
  <si>
    <t>Connection to services including sewerage, water, power, gas</t>
  </si>
  <si>
    <t>subtotal</t>
  </si>
  <si>
    <t xml:space="preserve">Reports to determine the feasibility of the land
*** = priority </t>
  </si>
  <si>
    <t>Geotech report (***)</t>
  </si>
  <si>
    <r>
      <t xml:space="preserve">actual costs
</t>
    </r>
    <r>
      <rPr>
        <b/>
        <sz val="10"/>
        <color theme="0"/>
        <rFont val="Webdings"/>
        <family val="1"/>
        <charset val="2"/>
      </rPr>
      <t>6</t>
    </r>
  </si>
  <si>
    <r>
      <t xml:space="preserve">average cost guide
</t>
    </r>
    <r>
      <rPr>
        <b/>
        <sz val="10"/>
        <color theme="0"/>
        <rFont val="Webdings"/>
        <family val="1"/>
        <charset val="2"/>
      </rPr>
      <t>6</t>
    </r>
  </si>
  <si>
    <t>actual costs $</t>
  </si>
  <si>
    <t>estimated costs $</t>
  </si>
  <si>
    <t>$5,000 - $10,000</t>
  </si>
  <si>
    <t>$3,000 - $5,000</t>
  </si>
  <si>
    <t>$5,000 - $20,000</t>
  </si>
  <si>
    <t>$1,000 - $5,000</t>
  </si>
  <si>
    <t>$250 - $1,000</t>
  </si>
  <si>
    <t>$1,000 - $2,500</t>
  </si>
  <si>
    <t>$250,000 - $600,000</t>
  </si>
  <si>
    <t>$10,000 - $80,000</t>
  </si>
  <si>
    <t>$30,000 - $90,000</t>
  </si>
  <si>
    <t>$899</t>
  </si>
  <si>
    <t>$1,100</t>
  </si>
  <si>
    <r>
      <t xml:space="preserve">notes
</t>
    </r>
    <r>
      <rPr>
        <b/>
        <sz val="10"/>
        <color theme="0"/>
        <rFont val="Webdings"/>
        <family val="1"/>
        <charset val="2"/>
      </rPr>
      <t>6</t>
    </r>
  </si>
  <si>
    <t>Connection to Services</t>
  </si>
  <si>
    <t>Consents required from council</t>
  </si>
  <si>
    <t>Site Clearance (Pre &amp; Post Relocation)</t>
  </si>
  <si>
    <t>Project Management</t>
  </si>
  <si>
    <t>Costs to renovate ready for occupancy including new decks, bathroom and kitchen</t>
  </si>
  <si>
    <t>SUMMARY OF EXPENSES</t>
  </si>
  <si>
    <t>$2,500</t>
  </si>
  <si>
    <t>Project management costs for housing project</t>
  </si>
  <si>
    <t>Total (Excluding GST)</t>
  </si>
  <si>
    <t>TOTAL EXPENSES (Including GST)</t>
  </si>
  <si>
    <t>$5,000</t>
  </si>
  <si>
    <t>$15,000</t>
  </si>
  <si>
    <t>$10,000</t>
  </si>
  <si>
    <t>$10,000 - $20,000</t>
  </si>
  <si>
    <t>Valuation on Completion</t>
  </si>
  <si>
    <t>RETURN ON INVESTMENT</t>
  </si>
  <si>
    <t>Net Profit</t>
  </si>
  <si>
    <t>Return on Investment (ROI)</t>
  </si>
  <si>
    <t>Total Expenses</t>
  </si>
  <si>
    <t>Enter valuation on completion</t>
  </si>
  <si>
    <t>Net profit of project</t>
  </si>
  <si>
    <t>% return on project investment</t>
  </si>
  <si>
    <t>$$10,000 - $15,000</t>
  </si>
  <si>
    <t>$2,000 - $3,500</t>
  </si>
  <si>
    <t>$400 - $750</t>
  </si>
  <si>
    <t>$700 - $1,200</t>
  </si>
  <si>
    <t>Structural Engineering</t>
  </si>
  <si>
    <t>$1000 - $2,000</t>
  </si>
  <si>
    <t>$750 - $3,500</t>
  </si>
  <si>
    <t>Topographical Survey Plan</t>
  </si>
  <si>
    <t>Onsite Waste Water Report (Rural Sites only)</t>
  </si>
  <si>
    <t>$4,000 - $5,000</t>
  </si>
  <si>
    <t>$5,000 - $15,000</t>
  </si>
  <si>
    <t>$5000 - $10,000</t>
  </si>
  <si>
    <t>ex GST</t>
  </si>
  <si>
    <t>$6,500 - $8,500</t>
  </si>
  <si>
    <t>$600 - $1,000</t>
  </si>
  <si>
    <t>Building Council Consent Fees</t>
  </si>
  <si>
    <t xml:space="preserve">Council Fees for Resource Consent </t>
  </si>
  <si>
    <t>$2,000 - $5,000</t>
  </si>
  <si>
    <t>$1,000 - $2,000</t>
  </si>
  <si>
    <t xml:space="preserve">Town Planner for Resource Consent </t>
  </si>
  <si>
    <t xml:space="preserve">Subdivision (Contact surveyor for pricing) </t>
  </si>
  <si>
    <t>Development Contribution fee (Contact Council)</t>
  </si>
  <si>
    <t>Council bond (if required E.g: until house painted, or for damage for Vehicle crossing)</t>
  </si>
  <si>
    <t>$3,000 - $10,000</t>
  </si>
  <si>
    <t>$15,000 - $25,000</t>
  </si>
  <si>
    <t>$2,500 - $5,000</t>
  </si>
  <si>
    <t xml:space="preserve">$5,000 </t>
  </si>
  <si>
    <t>$10,000 - $25,000</t>
  </si>
  <si>
    <t>$20,000 - $30,000</t>
  </si>
  <si>
    <t>$100 - $150m2</t>
  </si>
  <si>
    <t xml:space="preserve">$170l/m + </t>
  </si>
  <si>
    <t>$1,500 - $5,000</t>
  </si>
  <si>
    <t>Garage / carport (Kitset)</t>
  </si>
  <si>
    <t>POA</t>
  </si>
  <si>
    <t>Dedicated Project Manager for relocation project (optional)</t>
  </si>
  <si>
    <t>RELOCATABLE HOUSE PROJECT: BUDGET CHECKLIST</t>
  </si>
  <si>
    <t>Building Consent plans and application (Contact TRHCo)</t>
  </si>
  <si>
    <t xml:space="preserve">$2,500 </t>
  </si>
  <si>
    <t>$3,000</t>
  </si>
  <si>
    <t>Building &amp; Resource Consent Requirements</t>
  </si>
  <si>
    <t>POA = Price on Application (check with your selected contractor or service provider)</t>
  </si>
  <si>
    <t xml:space="preserve">The purpose of this Budget Checklist is to outline common relocatable house project costs to consider. Note, prices are indicative only and should be researched individually.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</si>
</sst>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[$-F800]dddd\,\ mmmm\ dd\,\ yyyy"/>
    <numFmt numFmtId="165" formatCode="_-&quot;$&quot;* #,##0_-;\-&quot;$&quot;* #,##0_-;_-&quot;$&quot;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 (Body)_x0000_"/>
    </font>
    <font>
      <sz val="14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Webdings"/>
      <family val="1"/>
      <charset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i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i/>
      <sz val="10"/>
      <name val="Arial"/>
      <family val="2"/>
    </font>
    <font>
      <i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1" applyNumberFormat="1" applyFont="1"/>
    <xf numFmtId="0" fontId="6" fillId="0" borderId="4" xfId="0" applyFont="1" applyBorder="1"/>
    <xf numFmtId="0" fontId="6" fillId="0" borderId="5" xfId="0" applyFont="1" applyBorder="1"/>
    <xf numFmtId="0" fontId="3" fillId="0" borderId="1" xfId="0" applyFont="1" applyBorder="1" applyAlignment="1">
      <alignment horizontal="center"/>
    </xf>
    <xf numFmtId="0" fontId="6" fillId="0" borderId="3" xfId="0" applyFont="1" applyBorder="1"/>
    <xf numFmtId="165" fontId="6" fillId="0" borderId="1" xfId="1" applyNumberFormat="1" applyFont="1" applyBorder="1"/>
    <xf numFmtId="0" fontId="3" fillId="0" borderId="4" xfId="0" applyFont="1" applyBorder="1"/>
    <xf numFmtId="164" fontId="6" fillId="0" borderId="1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4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/>
    </xf>
    <xf numFmtId="165" fontId="8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44" fontId="8" fillId="5" borderId="1" xfId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44" fontId="9" fillId="5" borderId="1" xfId="0" applyNumberFormat="1" applyFont="1" applyFill="1" applyBorder="1" applyAlignment="1">
      <alignment vertical="center"/>
    </xf>
    <xf numFmtId="165" fontId="8" fillId="5" borderId="1" xfId="1" applyNumberFormat="1" applyFont="1" applyFill="1" applyBorder="1" applyAlignment="1">
      <alignment vertical="center"/>
    </xf>
    <xf numFmtId="44" fontId="9" fillId="5" borderId="1" xfId="1" applyFont="1" applyFill="1" applyBorder="1" applyAlignment="1">
      <alignment vertical="center"/>
    </xf>
    <xf numFmtId="165" fontId="8" fillId="0" borderId="1" xfId="1" applyNumberFormat="1" applyFont="1" applyBorder="1" applyAlignment="1">
      <alignment horizontal="right" vertical="center"/>
    </xf>
    <xf numFmtId="165" fontId="9" fillId="0" borderId="1" xfId="1" applyNumberFormat="1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49" fontId="12" fillId="0" borderId="1" xfId="1" applyNumberFormat="1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165" fontId="9" fillId="5" borderId="1" xfId="1" applyNumberFormat="1" applyFont="1" applyFill="1" applyBorder="1" applyAlignment="1">
      <alignment vertical="center"/>
    </xf>
    <xf numFmtId="0" fontId="16" fillId="6" borderId="1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0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vertical="center"/>
    </xf>
    <xf numFmtId="0" fontId="16" fillId="6" borderId="1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vertical="center"/>
    </xf>
    <xf numFmtId="0" fontId="10" fillId="3" borderId="4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center" vertical="center" wrapText="1"/>
    </xf>
    <xf numFmtId="9" fontId="9" fillId="2" borderId="1" xfId="2" applyFont="1" applyFill="1" applyBorder="1" applyAlignment="1">
      <alignment horizontal="right" vertical="center"/>
    </xf>
    <xf numFmtId="44" fontId="17" fillId="5" borderId="1" xfId="0" applyNumberFormat="1" applyFont="1" applyFill="1" applyBorder="1" applyAlignment="1">
      <alignment horizontal="left" vertical="center"/>
    </xf>
    <xf numFmtId="44" fontId="17" fillId="5" borderId="1" xfId="0" applyNumberFormat="1" applyFont="1" applyFill="1" applyBorder="1" applyAlignment="1">
      <alignment vertical="center"/>
    </xf>
    <xf numFmtId="165" fontId="17" fillId="5" borderId="1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vertical="center"/>
    </xf>
    <xf numFmtId="44" fontId="9" fillId="2" borderId="1" xfId="2" applyNumberFormat="1" applyFont="1" applyFill="1" applyBorder="1" applyAlignment="1">
      <alignment horizontal="right" vertical="center"/>
    </xf>
    <xf numFmtId="49" fontId="19" fillId="0" borderId="1" xfId="1" applyNumberFormat="1" applyFont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5" fillId="3" borderId="8" xfId="0" applyFont="1" applyFill="1" applyBorder="1" applyAlignment="1">
      <alignment horizontal="left" vertical="top" wrapText="1"/>
    </xf>
    <xf numFmtId="0" fontId="15" fillId="3" borderId="6" xfId="0" applyFont="1" applyFill="1" applyBorder="1" applyAlignment="1">
      <alignment horizontal="left" vertical="top" wrapText="1"/>
    </xf>
    <xf numFmtId="0" fontId="15" fillId="3" borderId="2" xfId="0" applyFont="1" applyFill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9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12" fillId="7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49" fontId="12" fillId="0" borderId="1" xfId="1" applyNumberFormat="1" applyFont="1" applyBorder="1" applyAlignment="1">
      <alignment vertical="center"/>
    </xf>
    <xf numFmtId="165" fontId="12" fillId="0" borderId="1" xfId="1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999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15240</xdr:rowOff>
    </xdr:from>
    <xdr:to>
      <xdr:col>1</xdr:col>
      <xdr:colOff>931855</xdr:colOff>
      <xdr:row>4</xdr:row>
      <xdr:rowOff>116205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31BAB8-6F21-43D8-A5C1-A38072FEC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"/>
          <a:ext cx="1002340" cy="10306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368300</xdr:colOff>
      <xdr:row>5</xdr:row>
      <xdr:rowOff>19933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A3D4984-17B8-E840-BB90-FD806AEE9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14500" cy="97243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1327-F478-4A3C-977A-7AFB3C1CBDBD}">
  <sheetPr>
    <tabColor theme="4"/>
    <pageSetUpPr fitToPage="1"/>
  </sheetPr>
  <dimension ref="B1:H122"/>
  <sheetViews>
    <sheetView showGridLines="0" tabSelected="1" zoomScaleNormal="100" workbookViewId="0">
      <selection activeCell="E103" sqref="E103"/>
    </sheetView>
  </sheetViews>
  <sheetFormatPr defaultColWidth="8.88671875" defaultRowHeight="13.2"/>
  <cols>
    <col min="1" max="1" width="2.33203125" style="16" customWidth="1"/>
    <col min="2" max="2" width="23.33203125" style="16" customWidth="1"/>
    <col min="3" max="3" width="55.44140625" style="16" customWidth="1"/>
    <col min="4" max="4" width="10.44140625" style="16" customWidth="1"/>
    <col min="5" max="5" width="25.33203125" style="16" customWidth="1"/>
    <col min="6" max="6" width="12.88671875" style="19" customWidth="1"/>
    <col min="7" max="7" width="23.33203125" style="19" customWidth="1"/>
    <col min="8" max="8" width="62" style="16" customWidth="1"/>
    <col min="9" max="16384" width="8.88671875" style="16"/>
  </cols>
  <sheetData>
    <row r="1" spans="2:8" ht="18" customHeight="1">
      <c r="F1" s="16"/>
      <c r="G1" s="16"/>
    </row>
    <row r="2" spans="2:8" ht="18" customHeight="1">
      <c r="F2" s="16"/>
      <c r="G2" s="16"/>
    </row>
    <row r="3" spans="2:8" ht="18" customHeight="1">
      <c r="F3" s="16"/>
      <c r="G3" s="16"/>
    </row>
    <row r="4" spans="2:8" ht="18" customHeight="1">
      <c r="F4" s="16"/>
      <c r="G4" s="16"/>
    </row>
    <row r="5" spans="2:8" ht="18" customHeight="1">
      <c r="F5" s="16"/>
      <c r="G5" s="16"/>
    </row>
    <row r="6" spans="2:8" ht="18" customHeight="1" thickBot="1">
      <c r="B6" s="33" t="s">
        <v>161</v>
      </c>
      <c r="C6" s="17"/>
      <c r="D6" s="18"/>
      <c r="E6" s="18"/>
      <c r="F6" s="18"/>
      <c r="G6" s="18"/>
      <c r="H6" s="18"/>
    </row>
    <row r="7" spans="2:8" ht="18" customHeight="1">
      <c r="B7" s="19"/>
      <c r="C7" s="19"/>
      <c r="F7" s="16"/>
      <c r="G7" s="16"/>
    </row>
    <row r="8" spans="2:8" ht="18" customHeight="1">
      <c r="B8" s="69" t="s">
        <v>167</v>
      </c>
      <c r="C8" s="67"/>
      <c r="D8" s="67"/>
      <c r="E8" s="67"/>
      <c r="F8" s="67"/>
      <c r="G8" s="67"/>
      <c r="H8" s="68"/>
    </row>
    <row r="9" spans="2:8" ht="18" customHeight="1">
      <c r="E9" s="19"/>
    </row>
    <row r="10" spans="2:8" ht="18" customHeight="1">
      <c r="B10" s="39" t="s">
        <v>81</v>
      </c>
      <c r="C10" s="19"/>
      <c r="F10" s="16"/>
      <c r="G10" s="16"/>
    </row>
    <row r="11" spans="2:8" ht="30" customHeight="1">
      <c r="B11" s="42"/>
      <c r="C11" s="44"/>
      <c r="D11" s="44"/>
      <c r="E11" s="45" t="s">
        <v>89</v>
      </c>
      <c r="F11" s="46"/>
      <c r="G11" s="45" t="s">
        <v>88</v>
      </c>
      <c r="H11" s="47" t="s">
        <v>103</v>
      </c>
    </row>
    <row r="12" spans="2:8" ht="15.6" customHeight="1">
      <c r="B12" s="20"/>
      <c r="C12" s="40" t="s">
        <v>82</v>
      </c>
      <c r="D12" s="21"/>
      <c r="E12" s="34" t="s">
        <v>91</v>
      </c>
      <c r="F12" s="41"/>
      <c r="G12" s="34" t="s">
        <v>90</v>
      </c>
      <c r="H12" s="21"/>
    </row>
    <row r="13" spans="2:8" ht="15.6" customHeight="1">
      <c r="B13" s="36" t="s">
        <v>0</v>
      </c>
      <c r="C13" s="36"/>
      <c r="D13" s="36"/>
      <c r="E13" s="55" t="s">
        <v>138</v>
      </c>
      <c r="F13" s="36"/>
      <c r="G13" s="36"/>
      <c r="H13" s="36"/>
    </row>
    <row r="14" spans="2:8" ht="15.6" customHeight="1">
      <c r="B14" s="59" t="s">
        <v>83</v>
      </c>
      <c r="C14" s="25" t="s">
        <v>1</v>
      </c>
      <c r="D14" s="25"/>
      <c r="E14" s="26" t="s">
        <v>98</v>
      </c>
      <c r="F14" s="23"/>
      <c r="G14" s="24">
        <v>0</v>
      </c>
      <c r="H14" s="25"/>
    </row>
    <row r="15" spans="2:8" ht="15.6" customHeight="1">
      <c r="B15" s="59"/>
      <c r="C15" s="25" t="s">
        <v>2</v>
      </c>
      <c r="D15" s="25"/>
      <c r="E15" s="26" t="s">
        <v>99</v>
      </c>
      <c r="F15" s="23"/>
      <c r="G15" s="24">
        <v>0</v>
      </c>
      <c r="H15" s="25"/>
    </row>
    <row r="16" spans="2:8" ht="15.6" customHeight="1">
      <c r="B16" s="59"/>
      <c r="C16" s="25" t="s">
        <v>3</v>
      </c>
      <c r="D16" s="25"/>
      <c r="E16" s="26" t="s">
        <v>100</v>
      </c>
      <c r="F16" s="23"/>
      <c r="G16" s="24">
        <v>0</v>
      </c>
      <c r="H16" s="25"/>
    </row>
    <row r="17" spans="2:8" ht="15.6" customHeight="1">
      <c r="B17" s="59"/>
      <c r="C17" s="25" t="s">
        <v>4</v>
      </c>
      <c r="D17" s="25"/>
      <c r="E17" s="26" t="s">
        <v>126</v>
      </c>
      <c r="F17" s="23"/>
      <c r="G17" s="24">
        <v>0</v>
      </c>
      <c r="H17" s="25"/>
    </row>
    <row r="18" spans="2:8" ht="15.6" customHeight="1">
      <c r="B18" s="59"/>
      <c r="C18" s="25" t="s">
        <v>5</v>
      </c>
      <c r="D18" s="25"/>
      <c r="E18" s="26" t="s">
        <v>93</v>
      </c>
      <c r="F18" s="23"/>
      <c r="G18" s="24">
        <v>0</v>
      </c>
      <c r="H18" s="25"/>
    </row>
    <row r="19" spans="2:8" ht="15.6" customHeight="1">
      <c r="B19" s="59"/>
      <c r="C19" s="25" t="s">
        <v>6</v>
      </c>
      <c r="D19" s="25"/>
      <c r="E19" s="26" t="s">
        <v>117</v>
      </c>
      <c r="F19" s="23"/>
      <c r="G19" s="24">
        <v>0</v>
      </c>
      <c r="H19" s="25"/>
    </row>
    <row r="20" spans="2:8" ht="15.6" customHeight="1">
      <c r="B20" s="59"/>
      <c r="C20" s="25" t="s">
        <v>7</v>
      </c>
      <c r="D20" s="25"/>
      <c r="E20" s="26" t="s">
        <v>95</v>
      </c>
      <c r="F20" s="23"/>
      <c r="G20" s="24">
        <v>0</v>
      </c>
      <c r="H20" s="25"/>
    </row>
    <row r="21" spans="2:8" ht="15.6" customHeight="1">
      <c r="B21" s="59"/>
      <c r="C21" s="25" t="s">
        <v>8</v>
      </c>
      <c r="D21" s="25"/>
      <c r="E21" s="26" t="s">
        <v>96</v>
      </c>
      <c r="F21" s="23"/>
      <c r="G21" s="24">
        <v>0</v>
      </c>
      <c r="H21" s="25"/>
    </row>
    <row r="22" spans="2:8" ht="15.6" customHeight="1">
      <c r="B22" s="59"/>
      <c r="C22" s="25" t="s">
        <v>9</v>
      </c>
      <c r="D22" s="25"/>
      <c r="E22" s="26" t="s">
        <v>163</v>
      </c>
      <c r="F22" s="23"/>
      <c r="G22" s="24">
        <v>0</v>
      </c>
      <c r="H22" s="25"/>
    </row>
    <row r="23" spans="2:8" ht="15.6" customHeight="1">
      <c r="B23" s="59"/>
      <c r="C23" s="25" t="s">
        <v>10</v>
      </c>
      <c r="D23" s="25"/>
      <c r="E23" s="26" t="s">
        <v>97</v>
      </c>
      <c r="F23" s="23"/>
      <c r="G23" s="24">
        <v>0</v>
      </c>
      <c r="H23" s="25"/>
    </row>
    <row r="24" spans="2:8" ht="15.6" customHeight="1">
      <c r="B24" s="59"/>
      <c r="C24" s="25"/>
      <c r="D24" s="25"/>
      <c r="E24" s="26"/>
      <c r="F24" s="23" t="s">
        <v>85</v>
      </c>
      <c r="G24" s="28">
        <f>SUM(G14:G23)</f>
        <v>0</v>
      </c>
      <c r="H24" s="25"/>
    </row>
    <row r="25" spans="2:8" ht="15.6" customHeight="1">
      <c r="B25" s="60"/>
      <c r="C25" s="60"/>
      <c r="D25" s="60"/>
      <c r="E25" s="26"/>
      <c r="F25" s="16"/>
      <c r="G25" s="16"/>
      <c r="H25" s="25"/>
    </row>
    <row r="26" spans="2:8" ht="15.6" customHeight="1">
      <c r="B26" s="61"/>
      <c r="C26" s="61"/>
      <c r="D26" s="61"/>
      <c r="E26" s="61"/>
      <c r="F26" s="61"/>
      <c r="G26" s="61"/>
      <c r="H26" s="61"/>
    </row>
    <row r="27" spans="2:8" ht="15.6" customHeight="1">
      <c r="B27" s="59" t="s">
        <v>86</v>
      </c>
      <c r="C27" s="25" t="s">
        <v>12</v>
      </c>
      <c r="D27" s="25"/>
      <c r="E27" s="71" t="s">
        <v>101</v>
      </c>
      <c r="F27" s="23"/>
      <c r="G27" s="24">
        <v>0</v>
      </c>
      <c r="H27" s="25"/>
    </row>
    <row r="28" spans="2:8" ht="15.6" customHeight="1">
      <c r="B28" s="59"/>
      <c r="C28" s="25" t="s">
        <v>133</v>
      </c>
      <c r="D28" s="25"/>
      <c r="E28" s="35" t="s">
        <v>132</v>
      </c>
      <c r="F28" s="23"/>
      <c r="G28" s="24">
        <v>0</v>
      </c>
      <c r="H28" s="25"/>
    </row>
    <row r="29" spans="2:8" ht="15.6" customHeight="1">
      <c r="B29" s="59"/>
      <c r="C29" s="25" t="s">
        <v>87</v>
      </c>
      <c r="D29" s="25"/>
      <c r="E29" s="35" t="s">
        <v>127</v>
      </c>
      <c r="F29" s="23"/>
      <c r="G29" s="24">
        <v>0</v>
      </c>
      <c r="H29" s="25"/>
    </row>
    <row r="30" spans="2:8" ht="15.6" customHeight="1">
      <c r="B30" s="59"/>
      <c r="C30" s="25" t="s">
        <v>13</v>
      </c>
      <c r="D30" s="25"/>
      <c r="E30" s="35" t="s">
        <v>92</v>
      </c>
      <c r="F30" s="23"/>
      <c r="G30" s="24">
        <v>0</v>
      </c>
      <c r="H30" s="25"/>
    </row>
    <row r="31" spans="2:8" ht="15.6" customHeight="1">
      <c r="B31" s="59"/>
      <c r="C31" s="25" t="s">
        <v>14</v>
      </c>
      <c r="D31" s="25"/>
      <c r="E31" s="54" t="s">
        <v>135</v>
      </c>
      <c r="F31" s="23"/>
      <c r="G31" s="24">
        <v>0</v>
      </c>
      <c r="H31" s="25"/>
    </row>
    <row r="32" spans="2:8" ht="15.6" customHeight="1">
      <c r="B32" s="59"/>
      <c r="C32" s="25" t="s">
        <v>15</v>
      </c>
      <c r="D32" s="25"/>
      <c r="E32" s="35" t="s">
        <v>127</v>
      </c>
      <c r="F32" s="23"/>
      <c r="G32" s="24">
        <v>0</v>
      </c>
      <c r="H32" s="25"/>
    </row>
    <row r="33" spans="2:8" ht="15.6" customHeight="1">
      <c r="B33" s="59"/>
      <c r="C33" s="25" t="s">
        <v>134</v>
      </c>
      <c r="D33" s="25"/>
      <c r="E33" s="26" t="s">
        <v>159</v>
      </c>
      <c r="F33" s="23"/>
      <c r="G33" s="24"/>
      <c r="H33" s="25"/>
    </row>
    <row r="34" spans="2:8" ht="15.6" customHeight="1">
      <c r="B34" s="59"/>
      <c r="C34" s="25" t="s">
        <v>130</v>
      </c>
      <c r="D34" s="25"/>
      <c r="E34" s="35" t="s">
        <v>131</v>
      </c>
      <c r="F34" s="23"/>
      <c r="G34" s="24">
        <v>0</v>
      </c>
      <c r="H34" s="25"/>
    </row>
    <row r="35" spans="2:8" ht="15.6" customHeight="1">
      <c r="B35" s="59"/>
      <c r="C35" s="25" t="s">
        <v>16</v>
      </c>
      <c r="D35" s="25"/>
      <c r="E35" s="35" t="s">
        <v>128</v>
      </c>
      <c r="F35" s="23"/>
      <c r="G35" s="24">
        <v>0</v>
      </c>
      <c r="H35" s="25"/>
    </row>
    <row r="36" spans="2:8" ht="15.6" customHeight="1">
      <c r="B36" s="59"/>
      <c r="C36" s="25" t="s">
        <v>17</v>
      </c>
      <c r="D36" s="25"/>
      <c r="E36" s="35" t="s">
        <v>129</v>
      </c>
      <c r="F36" s="23"/>
      <c r="G36" s="24">
        <v>0</v>
      </c>
      <c r="H36" s="25"/>
    </row>
    <row r="37" spans="2:8" ht="15.6" customHeight="1">
      <c r="B37" s="59"/>
      <c r="C37" s="25" t="s">
        <v>18</v>
      </c>
      <c r="D37" s="25"/>
      <c r="E37" s="35" t="s">
        <v>102</v>
      </c>
      <c r="F37" s="23"/>
      <c r="G37" s="24">
        <v>0</v>
      </c>
      <c r="H37" s="25"/>
    </row>
    <row r="38" spans="2:8" ht="15.6" customHeight="1">
      <c r="B38" s="59"/>
      <c r="C38" s="25"/>
      <c r="D38" s="25"/>
      <c r="E38" s="26"/>
      <c r="F38" s="27" t="s">
        <v>85</v>
      </c>
      <c r="G38" s="30">
        <f>SUM(G27:G37)</f>
        <v>0</v>
      </c>
      <c r="H38" s="25"/>
    </row>
    <row r="39" spans="2:8" ht="15.6" customHeight="1">
      <c r="B39" s="25"/>
      <c r="C39" s="25"/>
      <c r="D39" s="25"/>
      <c r="E39" s="31"/>
      <c r="F39" s="23"/>
      <c r="G39" s="23"/>
      <c r="H39" s="25"/>
    </row>
    <row r="40" spans="2:8" ht="15.6" customHeight="1">
      <c r="B40" s="62" t="s">
        <v>104</v>
      </c>
      <c r="C40" s="62"/>
      <c r="D40" s="62"/>
      <c r="E40" s="62"/>
      <c r="F40" s="62"/>
      <c r="G40" s="62"/>
      <c r="H40" s="62"/>
    </row>
    <row r="41" spans="2:8" ht="15.6" customHeight="1">
      <c r="B41" s="56" t="s">
        <v>84</v>
      </c>
      <c r="C41" s="25" t="s">
        <v>19</v>
      </c>
      <c r="D41" s="25"/>
      <c r="E41" s="26" t="s">
        <v>94</v>
      </c>
      <c r="F41" s="23"/>
      <c r="G41" s="29">
        <v>0</v>
      </c>
      <c r="H41" s="25"/>
    </row>
    <row r="42" spans="2:8" ht="15.6" customHeight="1">
      <c r="B42" s="57"/>
      <c r="C42" s="25" t="s">
        <v>20</v>
      </c>
      <c r="D42" s="25"/>
      <c r="E42" s="26" t="s">
        <v>136</v>
      </c>
      <c r="F42" s="23"/>
      <c r="G42" s="29">
        <v>0</v>
      </c>
      <c r="H42" s="25"/>
    </row>
    <row r="43" spans="2:8" ht="15.6" customHeight="1">
      <c r="B43" s="57"/>
      <c r="C43" s="25" t="s">
        <v>21</v>
      </c>
      <c r="D43" s="25"/>
      <c r="E43" s="26" t="s">
        <v>136</v>
      </c>
      <c r="F43" s="23"/>
      <c r="G43" s="29">
        <v>0</v>
      </c>
      <c r="H43" s="25"/>
    </row>
    <row r="44" spans="2:8" ht="15.6" customHeight="1">
      <c r="B44" s="57"/>
      <c r="C44" s="25" t="s">
        <v>22</v>
      </c>
      <c r="D44" s="25"/>
      <c r="E44" s="26" t="s">
        <v>136</v>
      </c>
      <c r="F44" s="23"/>
      <c r="G44" s="29">
        <v>0</v>
      </c>
      <c r="H44" s="25"/>
    </row>
    <row r="45" spans="2:8" ht="15.6" customHeight="1">
      <c r="B45" s="57"/>
      <c r="C45" s="25" t="s">
        <v>23</v>
      </c>
      <c r="D45" s="25"/>
      <c r="E45" s="26" t="s">
        <v>137</v>
      </c>
      <c r="F45" s="23"/>
      <c r="G45" s="37">
        <v>0</v>
      </c>
      <c r="H45" s="25"/>
    </row>
    <row r="46" spans="2:8" ht="15.6" customHeight="1">
      <c r="B46" s="58"/>
      <c r="C46" s="25"/>
      <c r="D46" s="25"/>
      <c r="E46" s="22"/>
      <c r="F46" s="27" t="s">
        <v>85</v>
      </c>
      <c r="G46" s="37">
        <f>SUM(G41:G45)</f>
        <v>0</v>
      </c>
      <c r="H46" s="25"/>
    </row>
    <row r="47" spans="2:8" ht="15.6" customHeight="1">
      <c r="B47" s="25"/>
      <c r="C47" s="25"/>
      <c r="D47" s="25"/>
      <c r="E47" s="22"/>
      <c r="F47" s="23"/>
      <c r="G47" s="23"/>
      <c r="H47" s="25"/>
    </row>
    <row r="48" spans="2:8" ht="15.6" customHeight="1">
      <c r="B48" s="62" t="s">
        <v>165</v>
      </c>
      <c r="C48" s="62"/>
      <c r="D48" s="62"/>
      <c r="E48" s="62"/>
      <c r="F48" s="62"/>
      <c r="G48" s="62"/>
      <c r="H48" s="62"/>
    </row>
    <row r="49" spans="2:8" ht="15.6" customHeight="1">
      <c r="B49" s="56" t="s">
        <v>105</v>
      </c>
      <c r="C49" s="25" t="s">
        <v>162</v>
      </c>
      <c r="D49" s="25"/>
      <c r="E49" s="35" t="s">
        <v>139</v>
      </c>
      <c r="F49" s="23"/>
      <c r="G49" s="29">
        <v>0</v>
      </c>
      <c r="H49" s="25"/>
    </row>
    <row r="50" spans="2:8" ht="15.6" customHeight="1">
      <c r="B50" s="57"/>
      <c r="C50" s="25" t="s">
        <v>141</v>
      </c>
      <c r="D50" s="25"/>
      <c r="E50" s="35" t="s">
        <v>92</v>
      </c>
      <c r="F50" s="23"/>
      <c r="G50" s="29">
        <v>0</v>
      </c>
      <c r="H50" s="25"/>
    </row>
    <row r="51" spans="2:8" ht="15.6" customHeight="1">
      <c r="B51" s="57"/>
      <c r="C51" s="25" t="s">
        <v>142</v>
      </c>
      <c r="D51" s="25"/>
      <c r="E51" s="35" t="s">
        <v>143</v>
      </c>
      <c r="F51" s="23"/>
      <c r="G51" s="29">
        <v>0</v>
      </c>
      <c r="H51" s="25"/>
    </row>
    <row r="52" spans="2:8" ht="15.6" customHeight="1">
      <c r="B52" s="57"/>
      <c r="C52" s="25" t="s">
        <v>24</v>
      </c>
      <c r="D52" s="25"/>
      <c r="E52" s="72" t="s">
        <v>140</v>
      </c>
      <c r="F52" s="23"/>
      <c r="G52" s="29">
        <v>0</v>
      </c>
      <c r="H52" s="25"/>
    </row>
    <row r="53" spans="2:8" ht="15.6" customHeight="1">
      <c r="B53" s="57"/>
      <c r="C53" s="25" t="s">
        <v>145</v>
      </c>
      <c r="D53" s="25"/>
      <c r="E53" s="26" t="s">
        <v>143</v>
      </c>
      <c r="F53" s="23"/>
      <c r="G53" s="29">
        <v>0</v>
      </c>
      <c r="H53" s="25"/>
    </row>
    <row r="54" spans="2:8" ht="15.6" customHeight="1">
      <c r="B54" s="57"/>
      <c r="C54" s="25" t="s">
        <v>25</v>
      </c>
      <c r="D54" s="25"/>
      <c r="E54" s="26" t="s">
        <v>144</v>
      </c>
      <c r="F54" s="23"/>
      <c r="G54" s="29">
        <v>0</v>
      </c>
      <c r="H54" s="25"/>
    </row>
    <row r="55" spans="2:8" ht="15.6" customHeight="1">
      <c r="B55" s="57"/>
      <c r="C55" s="25" t="s">
        <v>147</v>
      </c>
      <c r="D55" s="25"/>
      <c r="E55" s="26" t="s">
        <v>117</v>
      </c>
      <c r="F55" s="23"/>
      <c r="G55" s="29">
        <v>0</v>
      </c>
      <c r="H55" s="25"/>
    </row>
    <row r="56" spans="2:8" ht="15.6" customHeight="1">
      <c r="B56" s="57"/>
      <c r="C56" s="25" t="s">
        <v>148</v>
      </c>
      <c r="D56" s="25"/>
      <c r="E56" s="26" t="s">
        <v>159</v>
      </c>
      <c r="F56" s="23"/>
      <c r="G56" s="29">
        <v>0</v>
      </c>
      <c r="H56" s="25"/>
    </row>
    <row r="57" spans="2:8" ht="15.6" customHeight="1">
      <c r="B57" s="57"/>
      <c r="C57" s="25" t="s">
        <v>146</v>
      </c>
      <c r="D57" s="25"/>
      <c r="E57" s="26" t="s">
        <v>159</v>
      </c>
      <c r="F57" s="73"/>
      <c r="G57" s="29">
        <v>0</v>
      </c>
      <c r="H57" s="25"/>
    </row>
    <row r="58" spans="2:8" ht="15.6" customHeight="1">
      <c r="B58" s="57"/>
      <c r="C58" s="25"/>
      <c r="D58" s="25"/>
      <c r="E58" s="26" t="s">
        <v>159</v>
      </c>
      <c r="F58" s="27" t="s">
        <v>85</v>
      </c>
      <c r="G58" s="37">
        <v>0</v>
      </c>
      <c r="H58" s="25"/>
    </row>
    <row r="59" spans="2:8" ht="15.6" customHeight="1">
      <c r="B59" s="25"/>
      <c r="C59" s="25"/>
      <c r="D59" s="25"/>
      <c r="E59" s="22"/>
      <c r="F59" s="23"/>
      <c r="G59" s="32"/>
      <c r="H59" s="25"/>
    </row>
    <row r="60" spans="2:8" ht="15.6" customHeight="1">
      <c r="B60" s="62" t="s">
        <v>106</v>
      </c>
      <c r="C60" s="62"/>
      <c r="D60" s="62"/>
      <c r="E60" s="62"/>
      <c r="F60" s="62"/>
      <c r="G60" s="62"/>
      <c r="H60" s="62"/>
    </row>
    <row r="61" spans="2:8" ht="15.6" customHeight="1">
      <c r="B61" s="56"/>
      <c r="C61" s="25" t="s">
        <v>26</v>
      </c>
      <c r="D61" s="25"/>
      <c r="E61" s="26" t="s">
        <v>159</v>
      </c>
      <c r="F61" s="23"/>
      <c r="G61" s="37">
        <v>0</v>
      </c>
      <c r="H61" s="25"/>
    </row>
    <row r="62" spans="2:8" ht="15.6" customHeight="1">
      <c r="B62" s="57"/>
      <c r="C62" s="25" t="s">
        <v>27</v>
      </c>
      <c r="D62" s="25"/>
      <c r="E62" s="71" t="s">
        <v>114</v>
      </c>
      <c r="F62" s="23"/>
      <c r="G62" s="37">
        <v>0</v>
      </c>
      <c r="H62" s="25"/>
    </row>
    <row r="63" spans="2:8" ht="15.6" customHeight="1">
      <c r="B63" s="57"/>
      <c r="C63" s="25" t="s">
        <v>28</v>
      </c>
      <c r="D63" s="25"/>
      <c r="E63" s="71" t="s">
        <v>164</v>
      </c>
      <c r="F63" s="23"/>
      <c r="G63" s="37">
        <v>0</v>
      </c>
      <c r="H63" s="25"/>
    </row>
    <row r="64" spans="2:8" ht="15.6" customHeight="1">
      <c r="B64" s="57"/>
      <c r="C64" s="25" t="s">
        <v>29</v>
      </c>
      <c r="D64" s="25"/>
      <c r="E64" s="26" t="s">
        <v>149</v>
      </c>
      <c r="F64" s="23"/>
      <c r="G64" s="37">
        <v>0</v>
      </c>
      <c r="H64" s="25"/>
    </row>
    <row r="65" spans="2:8" ht="15.6" customHeight="1">
      <c r="B65" s="57"/>
      <c r="C65" s="25" t="s">
        <v>30</v>
      </c>
      <c r="D65" s="25"/>
      <c r="E65" s="26" t="s">
        <v>159</v>
      </c>
      <c r="F65" s="23"/>
      <c r="G65" s="37">
        <v>0</v>
      </c>
      <c r="H65" s="25"/>
    </row>
    <row r="66" spans="2:8" ht="15.6" customHeight="1">
      <c r="B66" s="57"/>
      <c r="C66" s="25" t="s">
        <v>31</v>
      </c>
      <c r="D66" s="25"/>
      <c r="E66" s="26" t="s">
        <v>159</v>
      </c>
      <c r="F66" s="23"/>
      <c r="G66" s="37">
        <v>0</v>
      </c>
      <c r="H66" s="25"/>
    </row>
    <row r="67" spans="2:8" ht="15.6" customHeight="1">
      <c r="B67" s="57"/>
      <c r="C67" s="25" t="s">
        <v>32</v>
      </c>
      <c r="D67" s="25"/>
      <c r="E67" s="26" t="s">
        <v>159</v>
      </c>
      <c r="F67" s="23"/>
      <c r="G67" s="37">
        <v>0</v>
      </c>
      <c r="H67" s="25"/>
    </row>
    <row r="68" spans="2:8" ht="15.6" customHeight="1">
      <c r="B68" s="57"/>
      <c r="C68" s="25" t="s">
        <v>33</v>
      </c>
      <c r="D68" s="25"/>
      <c r="E68" s="26" t="s">
        <v>159</v>
      </c>
      <c r="F68" s="23"/>
      <c r="G68" s="37">
        <v>0</v>
      </c>
      <c r="H68" s="25"/>
    </row>
    <row r="69" spans="2:8" ht="15.6" customHeight="1">
      <c r="B69" s="57"/>
      <c r="C69" s="25"/>
      <c r="D69" s="25"/>
      <c r="E69" s="26"/>
      <c r="F69" s="27" t="s">
        <v>85</v>
      </c>
      <c r="G69" s="37">
        <f>SUM(G61:G68)</f>
        <v>0</v>
      </c>
      <c r="H69" s="25"/>
    </row>
    <row r="70" spans="2:8" ht="15.6" customHeight="1">
      <c r="B70" s="25"/>
      <c r="C70" s="25"/>
      <c r="D70" s="25"/>
      <c r="E70" s="22"/>
      <c r="F70" s="23"/>
      <c r="G70" s="23"/>
      <c r="H70" s="25"/>
    </row>
    <row r="71" spans="2:8" ht="15.6" customHeight="1">
      <c r="B71" s="62" t="s">
        <v>107</v>
      </c>
      <c r="C71" s="62"/>
      <c r="D71" s="62"/>
      <c r="E71" s="62"/>
      <c r="F71" s="62"/>
      <c r="G71" s="62"/>
      <c r="H71" s="62"/>
    </row>
    <row r="72" spans="2:8" ht="15.6" customHeight="1">
      <c r="B72" s="56" t="s">
        <v>111</v>
      </c>
      <c r="C72" s="25" t="s">
        <v>160</v>
      </c>
      <c r="D72" s="25"/>
      <c r="E72" s="26" t="s">
        <v>159</v>
      </c>
      <c r="F72" s="23"/>
      <c r="G72" s="37">
        <v>0</v>
      </c>
      <c r="H72" s="25"/>
    </row>
    <row r="73" spans="2:8" ht="15.6" customHeight="1">
      <c r="B73" s="57"/>
      <c r="C73" s="25"/>
      <c r="D73" s="25"/>
      <c r="E73" s="22"/>
      <c r="F73" s="23"/>
      <c r="G73" s="37">
        <v>0</v>
      </c>
      <c r="H73" s="25"/>
    </row>
    <row r="74" spans="2:8" ht="15.6" customHeight="1">
      <c r="B74" s="58"/>
      <c r="C74" s="25"/>
      <c r="D74" s="25"/>
      <c r="E74" s="22"/>
      <c r="F74" s="27" t="s">
        <v>85</v>
      </c>
      <c r="G74" s="37">
        <f>SUM(G72:G73)</f>
        <v>0</v>
      </c>
      <c r="H74" s="25"/>
    </row>
    <row r="75" spans="2:8" ht="16.2" customHeight="1">
      <c r="B75" s="25"/>
      <c r="C75" s="25"/>
      <c r="D75" s="25"/>
      <c r="E75" s="22"/>
      <c r="F75" s="23"/>
      <c r="G75" s="23"/>
      <c r="H75" s="25"/>
    </row>
    <row r="76" spans="2:8" ht="15.6" customHeight="1">
      <c r="B76" s="62" t="s">
        <v>34</v>
      </c>
      <c r="C76" s="62"/>
      <c r="D76" s="62"/>
      <c r="E76" s="62"/>
      <c r="F76" s="62"/>
      <c r="G76" s="62"/>
      <c r="H76" s="62"/>
    </row>
    <row r="77" spans="2:8" ht="15.6" customHeight="1">
      <c r="B77" s="56" t="s">
        <v>108</v>
      </c>
      <c r="C77" s="25" t="s">
        <v>35</v>
      </c>
      <c r="D77" s="25"/>
      <c r="E77" s="35" t="s">
        <v>150</v>
      </c>
      <c r="F77" s="23"/>
      <c r="G77" s="29">
        <v>0</v>
      </c>
      <c r="H77" s="25"/>
    </row>
    <row r="78" spans="2:8" ht="15.6" customHeight="1">
      <c r="B78" s="57"/>
      <c r="C78" s="25" t="s">
        <v>36</v>
      </c>
      <c r="D78" s="25"/>
      <c r="E78" s="35" t="s">
        <v>159</v>
      </c>
      <c r="F78" s="23"/>
      <c r="G78" s="29">
        <v>0</v>
      </c>
      <c r="H78" s="25"/>
    </row>
    <row r="79" spans="2:8" ht="15.6" customHeight="1">
      <c r="B79" s="57"/>
      <c r="C79" s="25" t="s">
        <v>37</v>
      </c>
      <c r="D79" s="25"/>
      <c r="E79" s="35" t="s">
        <v>159</v>
      </c>
      <c r="F79" s="23"/>
      <c r="G79" s="29">
        <v>0</v>
      </c>
      <c r="H79" s="25"/>
    </row>
    <row r="80" spans="2:8" ht="15.6" customHeight="1">
      <c r="B80" s="57"/>
      <c r="C80" s="25" t="s">
        <v>38</v>
      </c>
      <c r="D80" s="25"/>
      <c r="E80" s="35" t="s">
        <v>117</v>
      </c>
      <c r="F80" s="23"/>
      <c r="G80" s="29">
        <v>0</v>
      </c>
      <c r="H80" s="25"/>
    </row>
    <row r="81" spans="2:8" ht="15.6" customHeight="1">
      <c r="B81" s="57"/>
      <c r="C81" s="25" t="s">
        <v>39</v>
      </c>
      <c r="D81" s="25"/>
      <c r="E81" s="35" t="s">
        <v>151</v>
      </c>
      <c r="F81" s="23"/>
      <c r="G81" s="29">
        <v>0</v>
      </c>
      <c r="H81" s="25"/>
    </row>
    <row r="82" spans="2:8" ht="15.6" customHeight="1">
      <c r="B82" s="57"/>
      <c r="C82" s="25" t="s">
        <v>40</v>
      </c>
      <c r="D82" s="25"/>
      <c r="E82" s="35" t="s">
        <v>92</v>
      </c>
      <c r="F82" s="23"/>
      <c r="G82" s="29">
        <v>0</v>
      </c>
      <c r="H82" s="25"/>
    </row>
    <row r="83" spans="2:8" ht="15.6" customHeight="1">
      <c r="B83" s="57"/>
      <c r="C83" s="25" t="s">
        <v>41</v>
      </c>
      <c r="D83" s="25"/>
      <c r="E83" s="35" t="s">
        <v>114</v>
      </c>
      <c r="F83" s="23"/>
      <c r="G83" s="29">
        <v>0</v>
      </c>
      <c r="H83" s="25"/>
    </row>
    <row r="84" spans="2:8" ht="15.6" customHeight="1">
      <c r="B84" s="57"/>
      <c r="C84" s="25" t="s">
        <v>42</v>
      </c>
      <c r="D84" s="25"/>
      <c r="E84" s="35" t="s">
        <v>152</v>
      </c>
      <c r="F84" s="23"/>
      <c r="G84" s="29">
        <v>0</v>
      </c>
      <c r="H84" s="25"/>
    </row>
    <row r="85" spans="2:8" ht="15.6" customHeight="1">
      <c r="B85" s="57"/>
      <c r="C85" s="25" t="s">
        <v>43</v>
      </c>
      <c r="D85" s="25"/>
      <c r="E85" s="35" t="s">
        <v>153</v>
      </c>
      <c r="F85" s="23"/>
      <c r="G85" s="29">
        <v>0</v>
      </c>
      <c r="H85" s="25"/>
    </row>
    <row r="86" spans="2:8" ht="15.6" customHeight="1">
      <c r="B86" s="57"/>
      <c r="C86" s="25" t="s">
        <v>44</v>
      </c>
      <c r="D86" s="25"/>
      <c r="E86" s="35" t="s">
        <v>115</v>
      </c>
      <c r="F86" s="23"/>
      <c r="G86" s="29">
        <v>0</v>
      </c>
      <c r="H86" s="25"/>
    </row>
    <row r="87" spans="2:8" ht="15.6" customHeight="1">
      <c r="B87" s="57"/>
      <c r="C87" s="25" t="s">
        <v>45</v>
      </c>
      <c r="D87" s="25"/>
      <c r="E87" s="35" t="s">
        <v>116</v>
      </c>
      <c r="F87" s="23"/>
      <c r="G87" s="29">
        <v>0</v>
      </c>
      <c r="H87" s="25"/>
    </row>
    <row r="88" spans="2:8" ht="15.6" customHeight="1">
      <c r="B88" s="57"/>
      <c r="C88" s="25" t="s">
        <v>46</v>
      </c>
      <c r="D88" s="25"/>
      <c r="E88" s="35" t="s">
        <v>136</v>
      </c>
      <c r="F88" s="23"/>
      <c r="G88" s="29">
        <v>0</v>
      </c>
      <c r="H88" s="25"/>
    </row>
    <row r="89" spans="2:8" ht="15.6" customHeight="1">
      <c r="B89" s="57"/>
      <c r="C89" s="25" t="s">
        <v>47</v>
      </c>
      <c r="D89" s="25"/>
      <c r="E89" s="35" t="s">
        <v>151</v>
      </c>
      <c r="F89" s="23"/>
      <c r="G89" s="29">
        <v>0</v>
      </c>
      <c r="H89" s="25"/>
    </row>
    <row r="90" spans="2:8" ht="15.6" customHeight="1">
      <c r="B90" s="57"/>
      <c r="C90" s="25" t="s">
        <v>48</v>
      </c>
      <c r="D90" s="25"/>
      <c r="E90" s="35" t="s">
        <v>154</v>
      </c>
      <c r="F90" s="23"/>
      <c r="G90" s="29">
        <v>0</v>
      </c>
      <c r="H90" s="25"/>
    </row>
    <row r="91" spans="2:8" ht="15.6" customHeight="1">
      <c r="B91" s="57"/>
      <c r="C91" s="25" t="s">
        <v>49</v>
      </c>
      <c r="D91" s="25"/>
      <c r="E91" s="35" t="s">
        <v>114</v>
      </c>
      <c r="F91" s="23"/>
      <c r="G91" s="29">
        <v>0</v>
      </c>
      <c r="H91" s="25"/>
    </row>
    <row r="92" spans="2:8" ht="15.6" customHeight="1">
      <c r="B92" s="57"/>
      <c r="C92" s="25" t="s">
        <v>50</v>
      </c>
      <c r="D92" s="25"/>
      <c r="E92" s="35" t="s">
        <v>114</v>
      </c>
      <c r="F92" s="23"/>
      <c r="G92" s="29">
        <v>0</v>
      </c>
      <c r="H92" s="25"/>
    </row>
    <row r="93" spans="2:8" ht="15.6" customHeight="1">
      <c r="B93" s="57"/>
      <c r="C93" s="25" t="s">
        <v>51</v>
      </c>
      <c r="D93" s="25"/>
      <c r="E93" s="35" t="s">
        <v>117</v>
      </c>
      <c r="F93" s="23"/>
      <c r="G93" s="29">
        <v>0</v>
      </c>
      <c r="H93" s="25"/>
    </row>
    <row r="94" spans="2:8" ht="15.6" customHeight="1">
      <c r="B94" s="57"/>
      <c r="C94" s="25" t="s">
        <v>52</v>
      </c>
      <c r="D94" s="25"/>
      <c r="E94" s="35" t="s">
        <v>155</v>
      </c>
      <c r="F94" s="23"/>
      <c r="G94" s="29">
        <v>0</v>
      </c>
      <c r="H94" s="25"/>
    </row>
    <row r="95" spans="2:8" ht="15.6" customHeight="1">
      <c r="B95" s="57"/>
      <c r="C95" s="25" t="s">
        <v>80</v>
      </c>
      <c r="D95" s="25"/>
      <c r="E95" s="35" t="s">
        <v>156</v>
      </c>
      <c r="F95" s="23"/>
      <c r="G95" s="29">
        <v>0</v>
      </c>
      <c r="H95" s="25"/>
    </row>
    <row r="96" spans="2:8" ht="15.6" customHeight="1">
      <c r="B96" s="57"/>
      <c r="C96" s="25" t="s">
        <v>53</v>
      </c>
      <c r="D96" s="25"/>
      <c r="E96" s="35" t="s">
        <v>157</v>
      </c>
      <c r="F96" s="23"/>
      <c r="G96" s="29">
        <v>0</v>
      </c>
      <c r="H96" s="25"/>
    </row>
    <row r="97" spans="2:8" ht="15.6" customHeight="1">
      <c r="B97" s="57"/>
      <c r="C97" s="25" t="s">
        <v>158</v>
      </c>
      <c r="D97" s="25"/>
      <c r="E97" s="35" t="s">
        <v>94</v>
      </c>
      <c r="F97" s="23"/>
      <c r="G97" s="29">
        <v>0</v>
      </c>
      <c r="H97" s="25"/>
    </row>
    <row r="98" spans="2:8" ht="15.6" customHeight="1">
      <c r="B98" s="57"/>
      <c r="C98" s="25" t="s">
        <v>54</v>
      </c>
      <c r="D98" s="25"/>
      <c r="E98" s="71" t="s">
        <v>110</v>
      </c>
      <c r="F98" s="23"/>
      <c r="G98" s="29">
        <v>0</v>
      </c>
      <c r="H98" s="25"/>
    </row>
    <row r="99" spans="2:8" ht="15.6" customHeight="1">
      <c r="B99" s="57"/>
      <c r="C99" s="23" t="s">
        <v>55</v>
      </c>
      <c r="D99" s="25"/>
      <c r="E99" s="26" t="s">
        <v>159</v>
      </c>
      <c r="F99" s="23"/>
      <c r="G99" s="29">
        <v>0</v>
      </c>
      <c r="H99" s="25"/>
    </row>
    <row r="100" spans="2:8" ht="15.6" customHeight="1">
      <c r="B100" s="58"/>
      <c r="C100" s="23"/>
      <c r="D100" s="25"/>
      <c r="E100" s="22"/>
      <c r="F100" s="27" t="s">
        <v>85</v>
      </c>
      <c r="G100" s="37">
        <f>SUM(G77:G99)</f>
        <v>0</v>
      </c>
      <c r="H100" s="25"/>
    </row>
    <row r="101" spans="2:8" ht="18" customHeight="1">
      <c r="B101" s="39"/>
      <c r="C101" s="19"/>
      <c r="F101" s="16"/>
      <c r="G101" s="16"/>
    </row>
    <row r="102" spans="2:8" ht="21.6" customHeight="1">
      <c r="B102" s="39" t="s">
        <v>109</v>
      </c>
      <c r="C102" s="19"/>
      <c r="F102" s="16"/>
      <c r="G102" s="16"/>
    </row>
    <row r="103" spans="2:8" ht="19.2" customHeight="1">
      <c r="B103" s="62" t="s">
        <v>0</v>
      </c>
      <c r="C103" s="62"/>
      <c r="D103" s="43"/>
      <c r="E103" s="43"/>
      <c r="F103" s="43"/>
      <c r="G103" s="49">
        <f>G24</f>
        <v>0</v>
      </c>
      <c r="H103" s="25"/>
    </row>
    <row r="104" spans="2:8" ht="19.2" customHeight="1">
      <c r="B104" s="62" t="s">
        <v>11</v>
      </c>
      <c r="C104" s="62"/>
      <c r="D104" s="38"/>
      <c r="E104" s="38"/>
      <c r="F104" s="38"/>
      <c r="G104" s="50">
        <f>G38</f>
        <v>0</v>
      </c>
      <c r="H104" s="25"/>
    </row>
    <row r="105" spans="2:8" ht="19.2" customHeight="1">
      <c r="B105" s="62" t="s">
        <v>104</v>
      </c>
      <c r="C105" s="62"/>
      <c r="D105" s="38"/>
      <c r="E105" s="38"/>
      <c r="F105" s="38"/>
      <c r="G105" s="51">
        <f>G46</f>
        <v>0</v>
      </c>
      <c r="H105" s="25"/>
    </row>
    <row r="106" spans="2:8" ht="19.2" customHeight="1">
      <c r="B106" s="62" t="s">
        <v>165</v>
      </c>
      <c r="C106" s="62"/>
      <c r="D106" s="38"/>
      <c r="E106" s="38"/>
      <c r="F106" s="38"/>
      <c r="G106" s="51">
        <f>G58</f>
        <v>0</v>
      </c>
      <c r="H106" s="25"/>
    </row>
    <row r="107" spans="2:8" ht="19.2" customHeight="1">
      <c r="B107" s="62" t="s">
        <v>106</v>
      </c>
      <c r="C107" s="62"/>
      <c r="D107" s="38"/>
      <c r="E107" s="38"/>
      <c r="F107" s="38"/>
      <c r="G107" s="51">
        <f>G69</f>
        <v>0</v>
      </c>
      <c r="H107" s="25"/>
    </row>
    <row r="108" spans="2:8" ht="19.2" customHeight="1">
      <c r="B108" s="62" t="s">
        <v>107</v>
      </c>
      <c r="C108" s="62"/>
      <c r="D108" s="38"/>
      <c r="E108" s="38"/>
      <c r="F108" s="38"/>
      <c r="G108" s="51">
        <f>G74</f>
        <v>0</v>
      </c>
      <c r="H108" s="25"/>
    </row>
    <row r="109" spans="2:8" ht="19.2" customHeight="1">
      <c r="B109" s="62" t="s">
        <v>34</v>
      </c>
      <c r="C109" s="62"/>
      <c r="D109" s="38"/>
      <c r="E109" s="38"/>
      <c r="F109" s="38"/>
      <c r="G109" s="51">
        <f>G100</f>
        <v>0</v>
      </c>
      <c r="H109" s="25"/>
    </row>
    <row r="110" spans="2:8" ht="19.2" customHeight="1">
      <c r="B110" s="63" t="s">
        <v>112</v>
      </c>
      <c r="C110" s="63"/>
      <c r="D110" s="25"/>
      <c r="E110" s="25"/>
      <c r="F110" s="25"/>
      <c r="G110" s="28">
        <f>SUM(G103:G109)</f>
        <v>0</v>
      </c>
      <c r="H110" s="25"/>
    </row>
    <row r="111" spans="2:8" ht="19.2" customHeight="1">
      <c r="B111" s="63" t="s">
        <v>56</v>
      </c>
      <c r="C111" s="63"/>
      <c r="D111" s="25"/>
      <c r="E111" s="25"/>
      <c r="F111" s="25"/>
      <c r="G111" s="28">
        <f>G110*15%</f>
        <v>0</v>
      </c>
      <c r="H111" s="25"/>
    </row>
    <row r="112" spans="2:8" ht="19.2" customHeight="1">
      <c r="B112" s="63" t="s">
        <v>113</v>
      </c>
      <c r="C112" s="63"/>
      <c r="D112" s="52"/>
      <c r="E112" s="52"/>
      <c r="F112" s="52"/>
      <c r="G112" s="28">
        <f>SUM(G110:G111)</f>
        <v>0</v>
      </c>
      <c r="H112" s="25"/>
    </row>
    <row r="113" spans="2:8" ht="18" customHeight="1">
      <c r="B113" s="39"/>
      <c r="C113" s="19"/>
      <c r="F113" s="16"/>
      <c r="G113" s="16"/>
    </row>
    <row r="114" spans="2:8" ht="21.6" customHeight="1">
      <c r="B114" s="39" t="s">
        <v>119</v>
      </c>
      <c r="C114" s="19"/>
      <c r="F114" s="16"/>
      <c r="G114" s="16"/>
    </row>
    <row r="115" spans="2:8" ht="20.399999999999999" customHeight="1">
      <c r="B115" s="62" t="s">
        <v>122</v>
      </c>
      <c r="C115" s="62"/>
      <c r="D115" s="25"/>
      <c r="E115" s="25"/>
      <c r="F115" s="25"/>
      <c r="G115" s="28">
        <f>G112</f>
        <v>0</v>
      </c>
      <c r="H115" s="25"/>
    </row>
    <row r="116" spans="2:8" ht="20.399999999999999" customHeight="1">
      <c r="B116" s="62" t="s">
        <v>118</v>
      </c>
      <c r="C116" s="62"/>
      <c r="D116" s="25"/>
      <c r="E116" s="25"/>
      <c r="F116" s="25"/>
      <c r="G116" s="28">
        <v>0</v>
      </c>
      <c r="H116" s="25" t="s">
        <v>123</v>
      </c>
    </row>
    <row r="117" spans="2:8" ht="20.399999999999999" customHeight="1">
      <c r="B117" s="62" t="s">
        <v>120</v>
      </c>
      <c r="C117" s="62"/>
      <c r="D117" s="25"/>
      <c r="E117" s="25"/>
      <c r="F117" s="25"/>
      <c r="G117" s="53">
        <f>G116-G115</f>
        <v>0</v>
      </c>
      <c r="H117" s="25" t="s">
        <v>124</v>
      </c>
    </row>
    <row r="118" spans="2:8" ht="20.399999999999999" customHeight="1">
      <c r="B118" s="62" t="s">
        <v>121</v>
      </c>
      <c r="C118" s="62"/>
      <c r="D118" s="25"/>
      <c r="E118" s="25"/>
      <c r="F118" s="25"/>
      <c r="G118" s="48" t="e">
        <f>G117/G116</f>
        <v>#DIV/0!</v>
      </c>
      <c r="H118" s="25" t="s">
        <v>125</v>
      </c>
    </row>
    <row r="119" spans="2:8" ht="23.4" customHeight="1">
      <c r="B119" s="39"/>
      <c r="C119" s="19"/>
      <c r="F119" s="16"/>
      <c r="G119" s="16"/>
    </row>
    <row r="120" spans="2:8" ht="20.399999999999999" customHeight="1">
      <c r="B120" s="70" t="s">
        <v>166</v>
      </c>
      <c r="C120" s="19"/>
      <c r="F120" s="16"/>
      <c r="G120" s="16"/>
    </row>
    <row r="121" spans="2:8" ht="20.399999999999999" customHeight="1">
      <c r="B121" s="39"/>
      <c r="C121" s="19"/>
      <c r="F121" s="16"/>
      <c r="G121" s="16"/>
    </row>
    <row r="122" spans="2:8" ht="20.399999999999999" customHeight="1">
      <c r="B122" s="39"/>
      <c r="C122" s="19"/>
      <c r="F122" s="16"/>
      <c r="G122" s="16"/>
    </row>
  </sheetData>
  <mergeCells count="28">
    <mergeCell ref="B118:C118"/>
    <mergeCell ref="B115:C115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6:C116"/>
    <mergeCell ref="B117:C117"/>
    <mergeCell ref="B104:C104"/>
    <mergeCell ref="B48:H48"/>
    <mergeCell ref="B60:H60"/>
    <mergeCell ref="B61:B69"/>
    <mergeCell ref="B71:H71"/>
    <mergeCell ref="B72:B74"/>
    <mergeCell ref="B76:H76"/>
    <mergeCell ref="B77:B100"/>
    <mergeCell ref="B103:C103"/>
    <mergeCell ref="B49:B58"/>
    <mergeCell ref="B41:B46"/>
    <mergeCell ref="B14:B24"/>
    <mergeCell ref="B25:D25"/>
    <mergeCell ref="B26:H26"/>
    <mergeCell ref="B27:B38"/>
    <mergeCell ref="B40:H40"/>
  </mergeCells>
  <phoneticPr fontId="18" type="noConversion"/>
  <pageMargins left="0.25" right="0.25" top="0.75" bottom="0.75" header="0.3" footer="0.3"/>
  <pageSetup paperSize="8" scale="53" orientation="portrait" r:id="rId1"/>
  <rowBreaks count="1" manualBreakCount="1">
    <brk id="4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3D753-6487-4A0D-8796-41DCA3BD8231}">
  <sheetPr>
    <pageSetUpPr fitToPage="1"/>
  </sheetPr>
  <dimension ref="A1:M25"/>
  <sheetViews>
    <sheetView workbookViewId="0">
      <selection activeCell="F33" sqref="F33"/>
    </sheetView>
  </sheetViews>
  <sheetFormatPr defaultColWidth="8.88671875" defaultRowHeight="14.4"/>
  <cols>
    <col min="6" max="6" width="16.88671875" customWidth="1"/>
    <col min="7" max="7" width="13.44140625" style="4" customWidth="1"/>
    <col min="8" max="8" width="36.44140625" style="2" customWidth="1"/>
    <col min="9" max="9" width="10.6640625" customWidth="1"/>
    <col min="10" max="10" width="9.6640625" bestFit="1" customWidth="1"/>
  </cols>
  <sheetData>
    <row r="1" spans="1:1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</row>
    <row r="2" spans="1:1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3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3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</row>
    <row r="5" spans="1:1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</row>
    <row r="6" spans="1:13" ht="28.2">
      <c r="A6" s="64" t="s">
        <v>57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</row>
    <row r="7" spans="1:13">
      <c r="A7" s="1"/>
      <c r="H7" s="3"/>
      <c r="I7" s="1"/>
    </row>
    <row r="8" spans="1:13" ht="18">
      <c r="A8" s="8"/>
      <c r="B8" s="5"/>
      <c r="C8" s="5"/>
      <c r="D8" s="5"/>
      <c r="E8" s="5"/>
      <c r="F8" s="5"/>
      <c r="G8" s="9"/>
      <c r="H8" s="7" t="s">
        <v>58</v>
      </c>
      <c r="I8" s="10" t="s">
        <v>59</v>
      </c>
      <c r="J8" s="5"/>
      <c r="K8" s="5"/>
      <c r="L8" s="5"/>
      <c r="M8" s="6"/>
    </row>
    <row r="9" spans="1:13" ht="18">
      <c r="A9" s="8" t="s">
        <v>60</v>
      </c>
      <c r="B9" s="5"/>
      <c r="C9" s="5"/>
      <c r="D9" s="5"/>
      <c r="E9" s="5"/>
      <c r="F9" s="5"/>
      <c r="G9" s="9"/>
      <c r="H9" s="11">
        <v>43476</v>
      </c>
      <c r="I9" s="5"/>
      <c r="J9" s="5"/>
      <c r="K9" s="5"/>
      <c r="L9" s="5"/>
      <c r="M9" s="6"/>
    </row>
    <row r="10" spans="1:13" ht="18">
      <c r="A10" s="8" t="s">
        <v>61</v>
      </c>
      <c r="B10" s="5"/>
      <c r="C10" s="5"/>
      <c r="D10" s="5"/>
      <c r="E10" s="5"/>
      <c r="F10" s="5"/>
      <c r="G10" s="9">
        <v>140000</v>
      </c>
      <c r="H10" s="11"/>
      <c r="I10" s="5"/>
      <c r="J10" s="5"/>
      <c r="K10" s="5"/>
      <c r="L10" s="5"/>
      <c r="M10" s="6"/>
    </row>
    <row r="11" spans="1:13" ht="18">
      <c r="A11" s="8" t="s">
        <v>62</v>
      </c>
      <c r="B11" s="5"/>
      <c r="C11" s="5"/>
      <c r="D11" s="5"/>
      <c r="E11" s="5"/>
      <c r="F11" s="5"/>
      <c r="G11" s="9">
        <v>20000</v>
      </c>
      <c r="H11" s="11">
        <v>43476</v>
      </c>
      <c r="I11" s="5"/>
      <c r="J11" s="5"/>
      <c r="K11" s="5"/>
      <c r="L11" s="5"/>
      <c r="M11" s="6"/>
    </row>
    <row r="12" spans="1:13" ht="18">
      <c r="A12" s="8" t="s">
        <v>63</v>
      </c>
      <c r="B12" s="5"/>
      <c r="C12" s="5"/>
      <c r="D12" s="5"/>
      <c r="E12" s="5"/>
      <c r="F12" s="5"/>
      <c r="G12" s="9"/>
      <c r="H12" s="11">
        <v>43485</v>
      </c>
      <c r="I12" s="12">
        <f>H12-H9</f>
        <v>9</v>
      </c>
      <c r="J12" s="5" t="s">
        <v>64</v>
      </c>
      <c r="K12" s="5"/>
      <c r="L12" s="5"/>
      <c r="M12" s="6"/>
    </row>
    <row r="13" spans="1:13" ht="18">
      <c r="A13" s="8" t="s">
        <v>65</v>
      </c>
      <c r="B13" s="5"/>
      <c r="C13" s="5"/>
      <c r="D13" s="5"/>
      <c r="E13" s="5"/>
      <c r="F13" s="5"/>
      <c r="G13" s="9"/>
      <c r="H13" s="11">
        <v>43503</v>
      </c>
      <c r="I13" s="5"/>
      <c r="J13" s="5"/>
      <c r="K13" s="5"/>
      <c r="L13" s="5"/>
      <c r="M13" s="6"/>
    </row>
    <row r="14" spans="1:13" ht="18">
      <c r="A14" s="8" t="s">
        <v>66</v>
      </c>
      <c r="B14" s="5"/>
      <c r="C14" s="5"/>
      <c r="D14" s="5"/>
      <c r="E14" s="5"/>
      <c r="F14" s="5"/>
      <c r="G14" s="9"/>
      <c r="H14" s="11">
        <f>H15-1</f>
        <v>43507</v>
      </c>
      <c r="I14" s="5"/>
      <c r="J14" s="5"/>
      <c r="K14" s="5"/>
      <c r="L14" s="5"/>
      <c r="M14" s="6"/>
    </row>
    <row r="15" spans="1:13" ht="18">
      <c r="A15" s="8" t="s">
        <v>67</v>
      </c>
      <c r="B15" s="5"/>
      <c r="C15" s="5"/>
      <c r="D15" s="5"/>
      <c r="E15" s="5"/>
      <c r="F15" s="5"/>
      <c r="G15" s="9">
        <v>60000</v>
      </c>
      <c r="H15" s="11">
        <v>43508</v>
      </c>
      <c r="I15" s="5"/>
      <c r="J15" s="5"/>
      <c r="K15" s="5"/>
      <c r="L15" s="5"/>
      <c r="M15" s="6"/>
    </row>
    <row r="16" spans="1:13" ht="18">
      <c r="A16" s="8" t="s">
        <v>68</v>
      </c>
      <c r="B16" s="5"/>
      <c r="C16" s="5"/>
      <c r="D16" s="5"/>
      <c r="E16" s="5"/>
      <c r="F16" s="5"/>
      <c r="G16" s="9"/>
      <c r="H16" s="11">
        <f>H15+1</f>
        <v>43509</v>
      </c>
      <c r="I16" s="12">
        <f>H17-H16</f>
        <v>19</v>
      </c>
      <c r="J16" s="5" t="s">
        <v>69</v>
      </c>
      <c r="K16" s="5"/>
      <c r="L16" s="5"/>
      <c r="M16" s="6"/>
    </row>
    <row r="17" spans="1:13" ht="18">
      <c r="A17" s="8" t="s">
        <v>70</v>
      </c>
      <c r="B17" s="5"/>
      <c r="C17" s="5"/>
      <c r="D17" s="5"/>
      <c r="E17" s="5"/>
      <c r="F17" s="5"/>
      <c r="G17" s="9"/>
      <c r="H17" s="11">
        <v>43528</v>
      </c>
      <c r="I17" s="13"/>
      <c r="J17" s="14"/>
      <c r="K17" s="5"/>
      <c r="L17" s="5"/>
      <c r="M17" s="6"/>
    </row>
    <row r="18" spans="1:13" ht="18">
      <c r="A18" s="8" t="s">
        <v>71</v>
      </c>
      <c r="B18" s="5"/>
      <c r="C18" s="5"/>
      <c r="D18" s="5"/>
      <c r="E18" s="5"/>
      <c r="F18" s="5"/>
      <c r="G18" s="9"/>
      <c r="H18" s="11">
        <f>H17+30</f>
        <v>43558</v>
      </c>
      <c r="I18" s="12">
        <f>H18-H17</f>
        <v>30</v>
      </c>
      <c r="J18" s="15" t="s">
        <v>72</v>
      </c>
      <c r="K18" s="5"/>
      <c r="L18" s="5"/>
      <c r="M18" s="6"/>
    </row>
    <row r="19" spans="1:13" ht="18">
      <c r="A19" s="8" t="s">
        <v>73</v>
      </c>
      <c r="B19" s="5"/>
      <c r="C19" s="5"/>
      <c r="D19" s="5"/>
      <c r="E19" s="5"/>
      <c r="F19" s="5"/>
      <c r="G19" s="9">
        <v>60000</v>
      </c>
      <c r="H19" s="11">
        <v>43571</v>
      </c>
      <c r="I19" s="13"/>
      <c r="J19" s="13"/>
      <c r="K19" s="5"/>
      <c r="L19" s="5"/>
      <c r="M19" s="6"/>
    </row>
    <row r="20" spans="1:13" ht="18">
      <c r="A20" s="8" t="s">
        <v>74</v>
      </c>
      <c r="B20" s="5"/>
      <c r="C20" s="5"/>
      <c r="D20" s="5"/>
      <c r="E20" s="5"/>
      <c r="F20" s="5"/>
      <c r="G20" s="9"/>
      <c r="H20" s="11">
        <v>43570</v>
      </c>
      <c r="I20" s="13"/>
      <c r="J20" s="13"/>
      <c r="K20" s="5"/>
      <c r="L20" s="5"/>
      <c r="M20" s="6"/>
    </row>
    <row r="21" spans="1:13" ht="18">
      <c r="A21" s="8" t="s">
        <v>75</v>
      </c>
      <c r="B21" s="5"/>
      <c r="C21" s="5"/>
      <c r="D21" s="5"/>
      <c r="E21" s="5"/>
      <c r="F21" s="5"/>
      <c r="G21" s="9"/>
      <c r="H21" s="11">
        <f>H19</f>
        <v>43571</v>
      </c>
      <c r="I21" s="13"/>
      <c r="J21" s="13"/>
      <c r="K21" s="5"/>
      <c r="L21" s="5"/>
      <c r="M21" s="6"/>
    </row>
    <row r="22" spans="1:13" ht="18">
      <c r="A22" s="8" t="s">
        <v>76</v>
      </c>
      <c r="B22" s="5"/>
      <c r="C22" s="5"/>
      <c r="D22" s="5"/>
      <c r="E22" s="5"/>
      <c r="F22" s="5"/>
      <c r="G22" s="9"/>
      <c r="H22" s="11">
        <v>43585</v>
      </c>
      <c r="I22" s="13">
        <f>H22-H9</f>
        <v>109</v>
      </c>
      <c r="J22" s="14">
        <f>(I22/7)/4.3</f>
        <v>3.6212624584717608</v>
      </c>
      <c r="K22" s="5"/>
      <c r="L22" s="5"/>
      <c r="M22" s="6"/>
    </row>
    <row r="23" spans="1:13" ht="18">
      <c r="A23" s="8" t="s">
        <v>77</v>
      </c>
      <c r="B23" s="5"/>
      <c r="C23" s="5"/>
      <c r="D23" s="5"/>
      <c r="E23" s="5"/>
      <c r="F23" s="5"/>
      <c r="G23" s="9"/>
      <c r="H23" s="11">
        <f>H22+15</f>
        <v>43600</v>
      </c>
      <c r="I23" s="5"/>
      <c r="J23" s="5"/>
      <c r="K23" s="5"/>
      <c r="L23" s="5"/>
      <c r="M23" s="6"/>
    </row>
    <row r="24" spans="1:13" ht="18">
      <c r="A24" s="8" t="s">
        <v>78</v>
      </c>
      <c r="B24" s="5"/>
      <c r="C24" s="5"/>
      <c r="D24" s="5"/>
      <c r="E24" s="5"/>
      <c r="F24" s="5"/>
      <c r="G24" s="9"/>
      <c r="H24" s="11">
        <f>H23+28</f>
        <v>43628</v>
      </c>
      <c r="I24" s="5"/>
      <c r="J24" s="5"/>
      <c r="K24" s="5"/>
      <c r="L24" s="5"/>
      <c r="M24" s="6"/>
    </row>
    <row r="25" spans="1:13" ht="18">
      <c r="A25" s="8" t="s">
        <v>79</v>
      </c>
      <c r="B25" s="5"/>
      <c r="C25" s="5"/>
      <c r="D25" s="5"/>
      <c r="E25" s="5"/>
      <c r="F25" s="5"/>
      <c r="G25" s="9"/>
      <c r="H25" s="11">
        <f>H24+28</f>
        <v>43656</v>
      </c>
      <c r="I25" s="5"/>
      <c r="J25" s="5"/>
      <c r="K25" s="5"/>
      <c r="L25" s="5"/>
      <c r="M25" s="6"/>
    </row>
  </sheetData>
  <mergeCells count="2">
    <mergeCell ref="A6:M6"/>
    <mergeCell ref="A1:M5"/>
  </mergeCells>
  <pageMargins left="0.7" right="0.7" top="0.75" bottom="0.75" header="0.3" footer="0.3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967887C52894697B18FE6E11085CB" ma:contentTypeVersion="6" ma:contentTypeDescription="Create a new document." ma:contentTypeScope="" ma:versionID="5106a820086fd2fd2ac94e8786d2a0a8">
  <xsd:schema xmlns:xsd="http://www.w3.org/2001/XMLSchema" xmlns:xs="http://www.w3.org/2001/XMLSchema" xmlns:p="http://schemas.microsoft.com/office/2006/metadata/properties" xmlns:ns2="b6b2fef9-b40c-4538-89a9-d3d06b2b1bfe" xmlns:ns3="93ea0e9b-e10c-4ff3-9d43-a81abe368de8" targetNamespace="http://schemas.microsoft.com/office/2006/metadata/properties" ma:root="true" ma:fieldsID="994ea88957c53d369cc77fea4bbedf75" ns2:_="" ns3:_="">
    <xsd:import namespace="b6b2fef9-b40c-4538-89a9-d3d06b2b1bfe"/>
    <xsd:import namespace="93ea0e9b-e10c-4ff3-9d43-a81abe368d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2fef9-b40c-4538-89a9-d3d06b2b1b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a0e9b-e10c-4ff3-9d43-a81abe368de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3ea0e9b-e10c-4ff3-9d43-a81abe368de8">
      <UserInfo>
        <DisplayName>Claire Hutchinson</DisplayName>
        <AccountId>12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C3A71F6-CCE1-499E-A788-E08704A14F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88A79C-90D4-4F22-9BFB-9D9E1A5633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2fef9-b40c-4538-89a9-d3d06b2b1bfe"/>
    <ds:schemaRef ds:uri="93ea0e9b-e10c-4ff3-9d43-a81abe368d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92A48CD-95BF-43DB-A68B-3E42E6B5DC6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93ea0e9b-e10c-4ff3-9d43-a81abe368de8"/>
    <ds:schemaRef ds:uri="eb0bd7aa-5a90-41b2-b6f5-c039b3fbbe1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 Checklist</vt:lpstr>
      <vt:lpstr>PROJECT TIMELINE PLANNER</vt:lpstr>
      <vt:lpstr>'Budget Checklist'!Print_Area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</dc:creator>
  <cp:keywords/>
  <dc:description/>
  <cp:lastModifiedBy>Emma Bradley</cp:lastModifiedBy>
  <cp:revision/>
  <cp:lastPrinted>2023-05-22T03:11:48Z</cp:lastPrinted>
  <dcterms:created xsi:type="dcterms:W3CDTF">2019-01-25T21:02:41Z</dcterms:created>
  <dcterms:modified xsi:type="dcterms:W3CDTF">2023-06-08T03:27:42Z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0x010100F7E967887C52894697B18FE6E11085CB</vt:lpwstr>
  </property>
  <property fmtid="{D5CDD505-2E9C-101B-9397-08002B2CF9AE}" pid="3" name="MediaServiceImageTags">
    <vt:lpwstr/>
  </property>
</Properties>
</file>